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0" windowWidth="20480" windowHeight="138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1" i="1"/>
  <c r="D21" i="1"/>
  <c r="E29" i="1"/>
  <c r="E28" i="1"/>
  <c r="E27" i="1"/>
  <c r="E26" i="1"/>
  <c r="E25" i="1"/>
  <c r="D24" i="1"/>
  <c r="C24" i="1"/>
  <c r="E22" i="1"/>
  <c r="E21" i="1"/>
  <c r="E20" i="1"/>
  <c r="E19" i="1"/>
  <c r="E18" i="1"/>
  <c r="D17" i="1"/>
  <c r="C17" i="1"/>
  <c r="E15" i="1"/>
  <c r="E13" i="1"/>
  <c r="E12" i="1"/>
  <c r="E11" i="1"/>
  <c r="C10" i="1"/>
  <c r="E10" i="1"/>
  <c r="E17" i="1"/>
  <c r="C32" i="1"/>
  <c r="E24" i="1"/>
  <c r="D10" i="1"/>
  <c r="D32" i="1"/>
  <c r="E32" i="1"/>
</calcChain>
</file>

<file path=xl/sharedStrings.xml><?xml version="1.0" encoding="utf-8"?>
<sst xmlns="http://schemas.openxmlformats.org/spreadsheetml/2006/main" count="27" uniqueCount="27">
  <si>
    <t>CONTRACT NO. 7157675</t>
  </si>
  <si>
    <t>The World Bank Group</t>
  </si>
  <si>
    <t>Project: Support Organization for Asian Civil Society Organizations Under the Global Agriculture and Food Security Program (GAFSP)</t>
  </si>
  <si>
    <t>Vendor No. 123400</t>
  </si>
  <si>
    <t>Asian Farmers' Association for Sustainable Rural Development, Inc.</t>
  </si>
  <si>
    <t xml:space="preserve"> </t>
  </si>
  <si>
    <t>Budget</t>
  </si>
  <si>
    <t>Expenses</t>
  </si>
  <si>
    <t>Balance</t>
  </si>
  <si>
    <t>Travel to Board Meetings</t>
  </si>
  <si>
    <t>$1500 / flight x 1 flight</t>
  </si>
  <si>
    <t>$50 / day  * 6 days</t>
  </si>
  <si>
    <t>Asia Producer's Meeting</t>
  </si>
  <si>
    <t>Country Support Missions for Producers' Orgs and CSO's</t>
  </si>
  <si>
    <t>$850 / flight x 6 countries 2 2 pax</t>
  </si>
  <si>
    <t>$75 / day * 6 mights * 6 countries x 2 pax</t>
  </si>
  <si>
    <t>$50 / day * 6 days * 6 countries * 2 pax</t>
  </si>
  <si>
    <t>meeting package $2000 /  country * 6 countries</t>
  </si>
  <si>
    <t>Backstop work / chief of staff / Resource person/s</t>
  </si>
  <si>
    <t>Administration and Communications</t>
  </si>
  <si>
    <t>telephone/internet $200 * 8 months</t>
  </si>
  <si>
    <t>translation of key documents $700 * 7 countries</t>
  </si>
  <si>
    <t>copying and printing</t>
  </si>
  <si>
    <t>office equipment / logistics</t>
  </si>
  <si>
    <t>administrative fee</t>
  </si>
  <si>
    <t>TOTALS</t>
  </si>
  <si>
    <t xml:space="preserve">$150/day  * 6 nights in hotel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</si>
</sst>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0" fillId="0" borderId="0" xfId="0" applyNumberFormat="1"/>
    <xf numFmtId="43" fontId="2" fillId="0" borderId="0" xfId="0" applyNumberFormat="1" applyFont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18" sqref="F18"/>
    </sheetView>
  </sheetViews>
  <sheetFormatPr baseColWidth="10" defaultColWidth="8.83203125" defaultRowHeight="14" x14ac:dyDescent="0"/>
  <cols>
    <col min="1" max="1" width="8" customWidth="1"/>
    <col min="2" max="2" width="50.5" customWidth="1"/>
    <col min="3" max="3" width="10.5" bestFit="1" customWidth="1"/>
    <col min="4" max="4" width="10.6640625" bestFit="1" customWidth="1"/>
    <col min="5" max="5" width="10.5" bestFit="1" customWidth="1"/>
    <col min="8" max="8" width="9.5" bestFit="1" customWidth="1"/>
  </cols>
  <sheetData>
    <row r="1" spans="1:8">
      <c r="A1" t="s">
        <v>0</v>
      </c>
    </row>
    <row r="2" spans="1:8">
      <c r="A2" t="s">
        <v>1</v>
      </c>
    </row>
    <row r="3" spans="1:8" ht="31.5" customHeight="1">
      <c r="A3" s="6" t="s">
        <v>2</v>
      </c>
      <c r="B3" s="6"/>
      <c r="C3" s="6"/>
    </row>
    <row r="4" spans="1:8">
      <c r="A4" t="s">
        <v>3</v>
      </c>
    </row>
    <row r="5" spans="1:8">
      <c r="A5" t="s">
        <v>4</v>
      </c>
    </row>
    <row r="6" spans="1:8">
      <c r="A6" t="s">
        <v>5</v>
      </c>
    </row>
    <row r="7" spans="1:8">
      <c r="C7" s="1"/>
    </row>
    <row r="8" spans="1:8">
      <c r="C8" s="1" t="s">
        <v>6</v>
      </c>
      <c r="D8" t="s">
        <v>7</v>
      </c>
      <c r="E8" t="s">
        <v>8</v>
      </c>
    </row>
    <row r="9" spans="1:8">
      <c r="C9" s="1"/>
    </row>
    <row r="10" spans="1:8">
      <c r="A10" s="2" t="s">
        <v>9</v>
      </c>
      <c r="B10" s="2"/>
      <c r="C10" s="3">
        <f>SUM(C11:C13)</f>
        <v>2700</v>
      </c>
      <c r="D10" s="3">
        <f>SUM(D11:D13)</f>
        <v>4535.2299999999996</v>
      </c>
      <c r="E10" s="3">
        <f>SUM(E11:E13)</f>
        <v>-1835.23</v>
      </c>
    </row>
    <row r="11" spans="1:8">
      <c r="B11" t="s">
        <v>10</v>
      </c>
      <c r="C11" s="1">
        <v>1500</v>
      </c>
      <c r="D11" s="1">
        <f>1731</f>
        <v>1731</v>
      </c>
      <c r="E11" s="1">
        <f>SUM(C11-D11)</f>
        <v>-231</v>
      </c>
    </row>
    <row r="12" spans="1:8">
      <c r="B12" t="s">
        <v>26</v>
      </c>
      <c r="C12" s="1">
        <v>900</v>
      </c>
      <c r="D12" s="1">
        <f>1324.48+1479.75-300</f>
        <v>2504.23</v>
      </c>
      <c r="E12" s="1">
        <f>SUM(C12-D12)</f>
        <v>-1604.23</v>
      </c>
      <c r="F12" s="4"/>
      <c r="H12" s="4"/>
    </row>
    <row r="13" spans="1:8">
      <c r="B13" t="s">
        <v>11</v>
      </c>
      <c r="C13" s="1">
        <v>300</v>
      </c>
      <c r="D13" s="1">
        <v>300</v>
      </c>
      <c r="E13" s="1">
        <f>SUM(C13-D13)</f>
        <v>0</v>
      </c>
    </row>
    <row r="14" spans="1:8">
      <c r="C14" s="1"/>
      <c r="D14" s="1"/>
      <c r="E14" s="1"/>
    </row>
    <row r="15" spans="1:8">
      <c r="A15" s="2" t="s">
        <v>12</v>
      </c>
      <c r="B15" s="2"/>
      <c r="C15" s="3">
        <v>14350</v>
      </c>
      <c r="D15" s="1">
        <v>15560.14</v>
      </c>
      <c r="E15" s="1">
        <f>SUM(C15-D15)</f>
        <v>-1210.1399999999994</v>
      </c>
    </row>
    <row r="16" spans="1:8">
      <c r="C16" s="1"/>
      <c r="D16" s="1"/>
      <c r="E16" s="1"/>
    </row>
    <row r="17" spans="1:5">
      <c r="A17" s="2" t="s">
        <v>13</v>
      </c>
      <c r="B17" s="2"/>
      <c r="C17" s="3">
        <f>SUM(C18:C22)</f>
        <v>51600.53</v>
      </c>
      <c r="D17" s="3">
        <f t="shared" ref="D17:E17" si="0">SUM(D18:D22)</f>
        <v>44908.08</v>
      </c>
      <c r="E17" s="3">
        <f t="shared" si="0"/>
        <v>6692.4500000000007</v>
      </c>
    </row>
    <row r="18" spans="1:5">
      <c r="B18" t="s">
        <v>14</v>
      </c>
      <c r="C18" s="1">
        <v>10200</v>
      </c>
      <c r="D18" s="1">
        <v>10451.85</v>
      </c>
      <c r="E18" s="1">
        <f>SUM(C18-D18)</f>
        <v>-251.85000000000036</v>
      </c>
    </row>
    <row r="19" spans="1:5">
      <c r="B19" t="s">
        <v>15</v>
      </c>
      <c r="C19" s="1">
        <v>5400</v>
      </c>
      <c r="D19" s="1">
        <v>3102.99</v>
      </c>
      <c r="E19" s="1">
        <f>SUM(C19-D19)</f>
        <v>2297.0100000000002</v>
      </c>
    </row>
    <row r="20" spans="1:5">
      <c r="B20" t="s">
        <v>16</v>
      </c>
      <c r="C20" s="1">
        <v>3600</v>
      </c>
      <c r="D20" s="1">
        <v>2327.31</v>
      </c>
      <c r="E20" s="1">
        <f>SUM(C20-D20)</f>
        <v>1272.69</v>
      </c>
    </row>
    <row r="21" spans="1:5">
      <c r="B21" t="s">
        <v>17</v>
      </c>
      <c r="C21" s="1">
        <v>12000</v>
      </c>
      <c r="D21" s="1">
        <f>8415.4+210</f>
        <v>8625.4</v>
      </c>
      <c r="E21" s="1">
        <f>SUM(C21-D21)</f>
        <v>3374.6000000000004</v>
      </c>
    </row>
    <row r="22" spans="1:5">
      <c r="B22" t="s">
        <v>18</v>
      </c>
      <c r="C22" s="1">
        <v>20400.53</v>
      </c>
      <c r="D22" s="1">
        <v>20400.53</v>
      </c>
      <c r="E22" s="1">
        <f>SUM(C22-D22)</f>
        <v>0</v>
      </c>
    </row>
    <row r="23" spans="1:5">
      <c r="C23" s="1"/>
      <c r="D23" s="1"/>
      <c r="E23" s="1"/>
    </row>
    <row r="24" spans="1:5">
      <c r="A24" s="2" t="s">
        <v>19</v>
      </c>
      <c r="B24" s="2"/>
      <c r="C24" s="3">
        <f>SUM(C25:C29)</f>
        <v>13500</v>
      </c>
      <c r="D24" s="3">
        <f t="shared" ref="D24:E24" si="1">SUM(D25:D29)</f>
        <v>12800</v>
      </c>
      <c r="E24" s="3">
        <f t="shared" si="1"/>
        <v>700</v>
      </c>
    </row>
    <row r="25" spans="1:5">
      <c r="B25" t="s">
        <v>20</v>
      </c>
      <c r="C25" s="1">
        <v>1600</v>
      </c>
      <c r="D25" s="1">
        <v>1600</v>
      </c>
      <c r="E25" s="1">
        <f>SUM(C25-D25)</f>
        <v>0</v>
      </c>
    </row>
    <row r="26" spans="1:5">
      <c r="B26" t="s">
        <v>21</v>
      </c>
      <c r="C26" s="1">
        <v>4900</v>
      </c>
      <c r="D26" s="1">
        <v>4200</v>
      </c>
      <c r="E26" s="1">
        <f>SUM(C26-D26)</f>
        <v>700</v>
      </c>
    </row>
    <row r="27" spans="1:5">
      <c r="B27" t="s">
        <v>22</v>
      </c>
      <c r="C27" s="1">
        <v>1000</v>
      </c>
      <c r="D27" s="1">
        <v>1000</v>
      </c>
      <c r="E27" s="1">
        <f>SUM(C27-D27)</f>
        <v>0</v>
      </c>
    </row>
    <row r="28" spans="1:5">
      <c r="B28" t="s">
        <v>23</v>
      </c>
      <c r="C28" s="1">
        <v>1000</v>
      </c>
      <c r="D28" s="1">
        <v>1000</v>
      </c>
      <c r="E28" s="1">
        <f>SUM(C28-D28)</f>
        <v>0</v>
      </c>
    </row>
    <row r="29" spans="1:5">
      <c r="B29" t="s">
        <v>24</v>
      </c>
      <c r="C29" s="1">
        <v>5000</v>
      </c>
      <c r="D29" s="1">
        <v>5000</v>
      </c>
      <c r="E29" s="1">
        <f>SUM(C29-D29)</f>
        <v>0</v>
      </c>
    </row>
    <row r="30" spans="1:5">
      <c r="D30" s="1"/>
      <c r="E30" s="1"/>
    </row>
    <row r="31" spans="1:5">
      <c r="D31" s="1"/>
      <c r="E31" s="1"/>
    </row>
    <row r="32" spans="1:5">
      <c r="A32" s="2" t="s">
        <v>25</v>
      </c>
      <c r="B32" s="2"/>
      <c r="C32" s="5">
        <f>SUM(C10+C15+C17+C24)</f>
        <v>82150.53</v>
      </c>
      <c r="D32" s="5">
        <f t="shared" ref="D32:E32" si="2">SUM(D10+D15+D17+D24)</f>
        <v>77803.45</v>
      </c>
      <c r="E32" s="5">
        <f t="shared" si="2"/>
        <v>4347.0800000000017</v>
      </c>
    </row>
    <row r="33" spans="4:5">
      <c r="D33" s="1"/>
      <c r="E33" s="1"/>
    </row>
    <row r="35" spans="4:5">
      <c r="D35" s="4"/>
    </row>
    <row r="37" spans="4:5">
      <c r="D37" s="4"/>
    </row>
  </sheetData>
  <mergeCells count="1">
    <mergeCell ref="A3:C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Ma. Estrella A. Penunia</cp:lastModifiedBy>
  <dcterms:created xsi:type="dcterms:W3CDTF">2002-01-01T20:22:32Z</dcterms:created>
  <dcterms:modified xsi:type="dcterms:W3CDTF">2011-12-01T05:02:10Z</dcterms:modified>
</cp:coreProperties>
</file>